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56C12CBE-7C10-4563-B566-3BB98D58575B}" xr6:coauthVersionLast="47" xr6:coauthVersionMax="47" xr10:uidLastSave="{00000000-0000-0000-0000-000000000000}"/>
  <bookViews>
    <workbookView xWindow="5865" yWindow="210" windowWidth="19620" windowHeight="15315" xr2:uid="{3A89853F-976C-4153-8A28-643E2981165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2" i="1" l="1"/>
  <c r="F21" i="1"/>
  <c r="F18" i="1"/>
  <c r="F17" i="1"/>
  <c r="F16" i="1"/>
  <c r="F15" i="1"/>
  <c r="C22" i="1"/>
  <c r="C21" i="1"/>
  <c r="C18" i="1"/>
  <c r="C17" i="1"/>
  <c r="C16" i="1"/>
  <c r="C15" i="1"/>
  <c r="F14" i="1"/>
  <c r="C14" i="1"/>
</calcChain>
</file>

<file path=xl/sharedStrings.xml><?xml version="1.0" encoding="utf-8"?>
<sst xmlns="http://schemas.openxmlformats.org/spreadsheetml/2006/main" count="22" uniqueCount="12">
  <si>
    <t>養鶏場A</t>
    <rPh sb="0" eb="3">
      <t>ヨウケイジョウ</t>
    </rPh>
    <phoneticPr fontId="1"/>
  </si>
  <si>
    <t>養鶏場B</t>
    <rPh sb="0" eb="3">
      <t>ヨウケイジョウ</t>
    </rPh>
    <phoneticPr fontId="1"/>
  </si>
  <si>
    <t>サンプル</t>
    <phoneticPr fontId="1"/>
  </si>
  <si>
    <t>重さ(g)</t>
    <rPh sb="0" eb="1">
      <t>オモ</t>
    </rPh>
    <phoneticPr fontId="1"/>
  </si>
  <si>
    <t>標本平均</t>
    <rPh sb="0" eb="4">
      <t>ヒョウホンヘイキン</t>
    </rPh>
    <phoneticPr fontId="1"/>
  </si>
  <si>
    <t>最大の平均値</t>
    <rPh sb="0" eb="2">
      <t>サイダイ</t>
    </rPh>
    <rPh sb="3" eb="6">
      <t>ヘイキンチ</t>
    </rPh>
    <phoneticPr fontId="1"/>
  </si>
  <si>
    <t>不偏分散</t>
    <rPh sb="0" eb="4">
      <t>フヘンブンサン</t>
    </rPh>
    <phoneticPr fontId="1"/>
  </si>
  <si>
    <t>標準誤差</t>
    <rPh sb="0" eb="4">
      <t>ヒョウジュンゴサ</t>
    </rPh>
    <phoneticPr fontId="1"/>
  </si>
  <si>
    <t>tの値</t>
    <rPh sb="2" eb="3">
      <t>アタイ</t>
    </rPh>
    <phoneticPr fontId="1"/>
  </si>
  <si>
    <t>平均値の誤差</t>
    <rPh sb="0" eb="3">
      <t>ヘイキンチ</t>
    </rPh>
    <rPh sb="4" eb="6">
      <t>ゴサ</t>
    </rPh>
    <phoneticPr fontId="1"/>
  </si>
  <si>
    <t>◆平均値の95％信頼区間</t>
    <rPh sb="1" eb="4">
      <t>ヘイキンチ</t>
    </rPh>
    <rPh sb="8" eb="12">
      <t>シンライクカン</t>
    </rPh>
    <phoneticPr fontId="1"/>
  </si>
  <si>
    <t>最小の平均値</t>
    <rPh sb="0" eb="2">
      <t>サイショウ</t>
    </rPh>
    <rPh sb="3" eb="6">
      <t>ヘイキンチ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</si>
</sst>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80" formatCode="0.00_ "/>
    <numFmt numFmtId="181" formatCode="#,##0.0_ "/>
    <numFmt numFmtId="182" formatCode="0.00_);[Red]\(0.0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181" fontId="0" fillId="0" borderId="10" xfId="0" applyNumberFormat="1" applyBorder="1">
      <alignment vertical="center"/>
    </xf>
    <xf numFmtId="181" fontId="0" fillId="0" borderId="3" xfId="0" applyNumberFormat="1" applyBorder="1">
      <alignment vertical="center"/>
    </xf>
    <xf numFmtId="181" fontId="0" fillId="0" borderId="4" xfId="0" applyNumberFormat="1" applyBorder="1">
      <alignment vertical="center"/>
    </xf>
    <xf numFmtId="180" fontId="2" fillId="0" borderId="2" xfId="0" applyNumberFormat="1" applyFont="1" applyBorder="1">
      <alignment vertical="center"/>
    </xf>
    <xf numFmtId="182" fontId="2" fillId="0" borderId="2" xfId="0" applyNumberFormat="1" applyFont="1" applyBorder="1">
      <alignment vertical="center"/>
    </xf>
    <xf numFmtId="182" fontId="2" fillId="0" borderId="3" xfId="0" applyNumberFormat="1" applyFont="1" applyBorder="1">
      <alignment vertical="center"/>
    </xf>
    <xf numFmtId="182" fontId="2" fillId="0" borderId="4" xfId="0" applyNumberFormat="1" applyFont="1" applyBorder="1">
      <alignment vertical="center"/>
    </xf>
    <xf numFmtId="182" fontId="2" fillId="0" borderId="1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8DAC4-6D2E-4D06-9193-9FAAB7FB52EA}">
  <dimension ref="B1:F22"/>
  <sheetViews>
    <sheetView tabSelected="1" workbookViewId="0"/>
  </sheetViews>
  <sheetFormatPr defaultRowHeight="18.75" x14ac:dyDescent="0.4"/>
  <cols>
    <col min="1" max="1" width="5.625" customWidth="1"/>
    <col min="2" max="2" width="14.625" customWidth="1"/>
    <col min="3" max="3" width="12.625" customWidth="1"/>
    <col min="4" max="4" width="8.625" customWidth="1"/>
    <col min="5" max="5" width="14.625" customWidth="1"/>
    <col min="6" max="6" width="12.625" customWidth="1"/>
  </cols>
  <sheetData>
    <row r="1" spans="2:6" ht="24.75" thickBot="1" x14ac:dyDescent="0.45">
      <c r="B1" s="2" t="s">
        <v>0</v>
      </c>
      <c r="E1" s="2" t="s">
        <v>1</v>
      </c>
    </row>
    <row r="2" spans="2:6" ht="19.5" thickBot="1" x14ac:dyDescent="0.45">
      <c r="B2" s="6" t="s">
        <v>2</v>
      </c>
      <c r="C2" s="8" t="s">
        <v>3</v>
      </c>
      <c r="E2" s="6" t="s">
        <v>2</v>
      </c>
      <c r="F2" s="8" t="s">
        <v>3</v>
      </c>
    </row>
    <row r="3" spans="2:6" x14ac:dyDescent="0.4">
      <c r="B3" s="7">
        <v>1</v>
      </c>
      <c r="C3" s="9">
        <v>56.5</v>
      </c>
      <c r="E3" s="7">
        <v>1</v>
      </c>
      <c r="F3" s="9">
        <v>57.6</v>
      </c>
    </row>
    <row r="4" spans="2:6" x14ac:dyDescent="0.4">
      <c r="B4" s="4">
        <v>2</v>
      </c>
      <c r="C4" s="10">
        <v>51.2</v>
      </c>
      <c r="E4" s="4">
        <v>2</v>
      </c>
      <c r="F4" s="10">
        <v>61.2</v>
      </c>
    </row>
    <row r="5" spans="2:6" x14ac:dyDescent="0.4">
      <c r="B5" s="4">
        <v>3</v>
      </c>
      <c r="C5" s="10">
        <v>56.9</v>
      </c>
      <c r="E5" s="4">
        <v>3</v>
      </c>
      <c r="F5" s="10">
        <v>63.5</v>
      </c>
    </row>
    <row r="6" spans="2:6" x14ac:dyDescent="0.4">
      <c r="B6" s="4">
        <v>4</v>
      </c>
      <c r="C6" s="10">
        <v>57.1</v>
      </c>
      <c r="E6" s="4">
        <v>4</v>
      </c>
      <c r="F6" s="10">
        <v>55.2</v>
      </c>
    </row>
    <row r="7" spans="2:6" x14ac:dyDescent="0.4">
      <c r="B7" s="4">
        <v>5</v>
      </c>
      <c r="C7" s="10">
        <v>57.8</v>
      </c>
      <c r="E7" s="4">
        <v>5</v>
      </c>
      <c r="F7" s="10">
        <v>58.3</v>
      </c>
    </row>
    <row r="8" spans="2:6" x14ac:dyDescent="0.4">
      <c r="B8" s="4">
        <v>6</v>
      </c>
      <c r="C8" s="10">
        <v>59.5</v>
      </c>
      <c r="E8" s="4">
        <v>6</v>
      </c>
      <c r="F8" s="10">
        <v>60.9</v>
      </c>
    </row>
    <row r="9" spans="2:6" x14ac:dyDescent="0.4">
      <c r="B9" s="4">
        <v>7</v>
      </c>
      <c r="C9" s="10">
        <v>52.2</v>
      </c>
      <c r="E9" s="4">
        <v>7</v>
      </c>
      <c r="F9" s="10">
        <v>56.3</v>
      </c>
    </row>
    <row r="10" spans="2:6" ht="19.5" thickBot="1" x14ac:dyDescent="0.45">
      <c r="B10" s="4">
        <v>8</v>
      </c>
      <c r="C10" s="10">
        <v>55.7</v>
      </c>
      <c r="E10" s="5">
        <v>8</v>
      </c>
      <c r="F10" s="11">
        <v>57.1</v>
      </c>
    </row>
    <row r="11" spans="2:6" x14ac:dyDescent="0.4">
      <c r="B11" s="4">
        <v>9</v>
      </c>
      <c r="C11" s="10">
        <v>56.8</v>
      </c>
    </row>
    <row r="12" spans="2:6" ht="19.5" thickBot="1" x14ac:dyDescent="0.45">
      <c r="B12" s="5">
        <v>10</v>
      </c>
      <c r="C12" s="11">
        <v>54.7</v>
      </c>
    </row>
    <row r="13" spans="2:6" ht="19.5" thickBot="1" x14ac:dyDescent="0.45"/>
    <row r="14" spans="2:6" x14ac:dyDescent="0.4">
      <c r="B14" s="3" t="s">
        <v>4</v>
      </c>
      <c r="C14" s="13">
        <f>AVERAGE(C3:C12)</f>
        <v>55.839999999999996</v>
      </c>
      <c r="E14" s="3" t="s">
        <v>4</v>
      </c>
      <c r="F14" s="12">
        <f>AVERAGE(F3:F10)</f>
        <v>58.762500000000003</v>
      </c>
    </row>
    <row r="15" spans="2:6" x14ac:dyDescent="0.4">
      <c r="B15" s="4" t="s">
        <v>6</v>
      </c>
      <c r="C15" s="14">
        <f>_xlfn.VAR.S(C3:C12)</f>
        <v>6.378222222222214</v>
      </c>
      <c r="E15" s="7" t="s">
        <v>6</v>
      </c>
      <c r="F15" s="16">
        <f>_xlfn.VAR.S(F3:F10)</f>
        <v>8.0055357142857151</v>
      </c>
    </row>
    <row r="16" spans="2:6" x14ac:dyDescent="0.4">
      <c r="B16" s="4" t="s">
        <v>7</v>
      </c>
      <c r="C16" s="14">
        <f>SQRT(C15/10)</f>
        <v>0.79863772902500751</v>
      </c>
      <c r="E16" s="4" t="s">
        <v>7</v>
      </c>
      <c r="F16" s="14">
        <f>SQRT(F15/8)</f>
        <v>1.0003459223117344</v>
      </c>
    </row>
    <row r="17" spans="2:6" x14ac:dyDescent="0.4">
      <c r="B17" s="4" t="s">
        <v>8</v>
      </c>
      <c r="C17" s="14">
        <f>_xlfn.T.INV.2T(0.05,9)</f>
        <v>2.2621571627982053</v>
      </c>
      <c r="E17" s="4" t="s">
        <v>8</v>
      </c>
      <c r="F17" s="14">
        <f>_xlfn.T.INV.2T(0.05,7)</f>
        <v>2.3646242515927849</v>
      </c>
    </row>
    <row r="18" spans="2:6" ht="19.5" thickBot="1" x14ac:dyDescent="0.45">
      <c r="B18" s="5" t="s">
        <v>9</v>
      </c>
      <c r="C18" s="15">
        <f>C17*C16</f>
        <v>1.806644059194813</v>
      </c>
      <c r="E18" s="5" t="s">
        <v>9</v>
      </c>
      <c r="F18" s="15">
        <f>F17*F16</f>
        <v>2.3654422278802789</v>
      </c>
    </row>
    <row r="20" spans="2:6" ht="19.5" thickBot="1" x14ac:dyDescent="0.45">
      <c r="B20" s="1" t="s">
        <v>10</v>
      </c>
      <c r="E20" s="1" t="s">
        <v>10</v>
      </c>
    </row>
    <row r="21" spans="2:6" x14ac:dyDescent="0.4">
      <c r="B21" s="3" t="s">
        <v>5</v>
      </c>
      <c r="C21" s="13">
        <f>C14+C18</f>
        <v>57.646644059194813</v>
      </c>
      <c r="E21" s="3" t="s">
        <v>5</v>
      </c>
      <c r="F21" s="13">
        <f>F14+F18</f>
        <v>61.127942227880283</v>
      </c>
    </row>
    <row r="22" spans="2:6" ht="19.5" thickBot="1" x14ac:dyDescent="0.45">
      <c r="B22" s="5" t="s">
        <v>11</v>
      </c>
      <c r="C22" s="15">
        <f>C14-C18</f>
        <v>54.03335594080518</v>
      </c>
      <c r="E22" s="5" t="s">
        <v>11</v>
      </c>
      <c r="F22" s="15">
        <f>F14-F18</f>
        <v>56.397057772119723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2022-04-02T14:37:32Z</dcterms:created>
  <dcterms:modified xsi:type="dcterms:W3CDTF">2022-04-02T14:49:52Z</dcterms:modified>
</cp:coreProperties>
</file>