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DFDB286D-0650-40E4-B536-E5C280E15A2D}" xr6:coauthVersionLast="47" xr6:coauthVersionMax="47" xr10:uidLastSave="{00000000-0000-0000-0000-000000000000}"/>
  <bookViews>
    <workbookView xWindow="780" yWindow="165" windowWidth="19620" windowHeight="15315" xr2:uid="{3A89853F-976C-4153-8A28-643E2981165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0" i="1" l="1"/>
  <c r="H9" i="1"/>
  <c r="H7" i="1"/>
  <c r="H6" i="1"/>
  <c r="H5" i="1"/>
  <c r="H4" i="1"/>
  <c r="H3" i="1"/>
  <c r="D15" i="1"/>
  <c r="C15" i="1"/>
  <c r="E4" i="1"/>
  <c r="E5" i="1"/>
  <c r="E6" i="1"/>
  <c r="E7" i="1"/>
  <c r="E8" i="1"/>
  <c r="E9" i="1"/>
  <c r="E10" i="1"/>
  <c r="E11" i="1"/>
  <c r="E12" i="1"/>
  <c r="E3" i="1"/>
  <c r="E15" i="1" s="1"/>
  <c r="D14" i="1"/>
  <c r="C14" i="1"/>
  <c r="E14" i="1" l="1"/>
</calcChain>
</file>

<file path=xl/sharedStrings.xml><?xml version="1.0" encoding="utf-8"?>
<sst xmlns="http://schemas.openxmlformats.org/spreadsheetml/2006/main" count="23" uniqueCount="21">
  <si>
    <t>サンプル</t>
    <phoneticPr fontId="1"/>
  </si>
  <si>
    <t>標本平均</t>
    <rPh sb="0" eb="4">
      <t>ヒョウホンヘイキン</t>
    </rPh>
    <phoneticPr fontId="1"/>
  </si>
  <si>
    <t>卵の重さ(g)の変化</t>
    <rPh sb="0" eb="1">
      <t>タマゴ</t>
    </rPh>
    <rPh sb="2" eb="3">
      <t>オモ</t>
    </rPh>
    <rPh sb="8" eb="10">
      <t>ヘンカ</t>
    </rPh>
    <phoneticPr fontId="1"/>
  </si>
  <si>
    <t>鶏①</t>
    <rPh sb="0" eb="1">
      <t>ニワトリ</t>
    </rPh>
    <phoneticPr fontId="1"/>
  </si>
  <si>
    <t>鶏②</t>
    <rPh sb="0" eb="1">
      <t>ニワトリ</t>
    </rPh>
    <phoneticPr fontId="1"/>
  </si>
  <si>
    <t>鶏③</t>
    <rPh sb="0" eb="1">
      <t>ニワトリ</t>
    </rPh>
    <phoneticPr fontId="1"/>
  </si>
  <si>
    <t>鶏④</t>
    <rPh sb="0" eb="1">
      <t>ニワトリ</t>
    </rPh>
    <phoneticPr fontId="1"/>
  </si>
  <si>
    <t>鶏⑤</t>
    <rPh sb="0" eb="1">
      <t>ニワトリ</t>
    </rPh>
    <phoneticPr fontId="1"/>
  </si>
  <si>
    <t>鶏⑥</t>
    <rPh sb="0" eb="1">
      <t>ニワトリ</t>
    </rPh>
    <phoneticPr fontId="1"/>
  </si>
  <si>
    <t>鶏⑦</t>
    <rPh sb="0" eb="1">
      <t>ニワトリ</t>
    </rPh>
    <phoneticPr fontId="1"/>
  </si>
  <si>
    <t>鶏⑧</t>
    <rPh sb="0" eb="1">
      <t>ニワトリ</t>
    </rPh>
    <phoneticPr fontId="1"/>
  </si>
  <si>
    <t>鶏⑨</t>
    <rPh sb="0" eb="1">
      <t>ニワトリ</t>
    </rPh>
    <phoneticPr fontId="1"/>
  </si>
  <si>
    <t>鶏⑩</t>
    <rPh sb="0" eb="1">
      <t>ニワトリ</t>
    </rPh>
    <phoneticPr fontId="1"/>
  </si>
  <si>
    <t>差</t>
    <rPh sb="0" eb="1">
      <t>サ</t>
    </rPh>
    <phoneticPr fontId="1"/>
  </si>
  <si>
    <t>不偏分散</t>
    <rPh sb="0" eb="4">
      <t>フヘンブンサン</t>
    </rPh>
    <phoneticPr fontId="1"/>
  </si>
  <si>
    <t>tの値</t>
    <rPh sb="2" eb="3">
      <t>アタイ</t>
    </rPh>
    <phoneticPr fontId="1"/>
  </si>
  <si>
    <t>標準誤差</t>
    <rPh sb="0" eb="4">
      <t>ヒョウジュンゴサ</t>
    </rPh>
    <phoneticPr fontId="1"/>
  </si>
  <si>
    <t>平均値の誤差</t>
    <rPh sb="0" eb="3">
      <t>ヘイキンチ</t>
    </rPh>
    <rPh sb="4" eb="6">
      <t>ゴサ</t>
    </rPh>
    <phoneticPr fontId="1"/>
  </si>
  <si>
    <t>◆「差の平均値」の95％信頼区間</t>
    <rPh sb="2" eb="3">
      <t>サ</t>
    </rPh>
    <rPh sb="4" eb="7">
      <t>ヘイキンチ</t>
    </rPh>
    <rPh sb="12" eb="16">
      <t>シンライクカン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</si>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</sst>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#,##0.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177" fontId="0" fillId="0" borderId="8" xfId="0" applyNumberFormat="1" applyBorder="1">
      <alignment vertical="center"/>
    </xf>
    <xf numFmtId="177" fontId="0" fillId="0" borderId="2" xfId="0" applyNumberFormat="1" applyBorder="1">
      <alignment vertical="center"/>
    </xf>
    <xf numFmtId="177" fontId="0" fillId="0" borderId="3" xfId="0" applyNumberFormat="1" applyBorder="1">
      <alignment vertical="center"/>
    </xf>
    <xf numFmtId="56" fontId="2" fillId="2" borderId="4" xfId="0" applyNumberFormat="1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56" fontId="2" fillId="2" borderId="17" xfId="0" applyNumberFormat="1" applyFont="1" applyFill="1" applyBorder="1" applyAlignment="1">
      <alignment horizontal="center" vertical="center"/>
    </xf>
    <xf numFmtId="177" fontId="0" fillId="0" borderId="18" xfId="0" applyNumberFormat="1" applyBorder="1">
      <alignment vertical="center"/>
    </xf>
    <xf numFmtId="177" fontId="0" fillId="0" borderId="19" xfId="0" applyNumberFormat="1" applyBorder="1">
      <alignment vertical="center"/>
    </xf>
    <xf numFmtId="177" fontId="0" fillId="0" borderId="11" xfId="0" applyNumberFormat="1" applyBorder="1">
      <alignment vertical="center"/>
    </xf>
    <xf numFmtId="176" fontId="2" fillId="0" borderId="9" xfId="0" applyNumberFormat="1" applyFont="1" applyBorder="1">
      <alignment vertical="center"/>
    </xf>
    <xf numFmtId="176" fontId="2" fillId="0" borderId="10" xfId="0" applyNumberFormat="1" applyFont="1" applyBorder="1">
      <alignment vertical="center"/>
    </xf>
    <xf numFmtId="176" fontId="2" fillId="0" borderId="16" xfId="0" applyNumberFormat="1" applyFont="1" applyBorder="1">
      <alignment vertical="center"/>
    </xf>
    <xf numFmtId="176" fontId="2" fillId="0" borderId="11" xfId="0" applyNumberFormat="1" applyFont="1" applyBorder="1">
      <alignment vertical="center"/>
    </xf>
    <xf numFmtId="176" fontId="2" fillId="0" borderId="12" xfId="0" applyNumberFormat="1" applyFont="1" applyBorder="1">
      <alignment vertical="center"/>
    </xf>
    <xf numFmtId="176" fontId="2" fillId="0" borderId="3" xfId="0" applyNumberFormat="1" applyFont="1" applyBorder="1">
      <alignment vertical="center"/>
    </xf>
    <xf numFmtId="177" fontId="2" fillId="0" borderId="8" xfId="0" applyNumberFormat="1" applyFont="1" applyBorder="1">
      <alignment vertical="center"/>
    </xf>
    <xf numFmtId="177" fontId="2" fillId="0" borderId="2" xfId="0" applyNumberFormat="1" applyFont="1" applyBorder="1">
      <alignment vertical="center"/>
    </xf>
    <xf numFmtId="177" fontId="2" fillId="0" borderId="3" xfId="0" applyNumberFormat="1" applyFont="1" applyBorder="1">
      <alignment vertical="center"/>
    </xf>
    <xf numFmtId="0" fontId="2" fillId="0" borderId="0" xfId="0" applyFont="1">
      <alignment vertical="center"/>
    </xf>
    <xf numFmtId="176" fontId="2" fillId="0" borderId="2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8DAC4-6D2E-4D06-9193-9FAAB7FB52EA}">
  <dimension ref="B1:H15"/>
  <sheetViews>
    <sheetView tabSelected="1" workbookViewId="0"/>
  </sheetViews>
  <sheetFormatPr defaultRowHeight="18.75" x14ac:dyDescent="0.4"/>
  <cols>
    <col min="1" max="1" width="5.625" customWidth="1"/>
    <col min="2" max="2" width="12.625" customWidth="1"/>
    <col min="3" max="5" width="11.625" customWidth="1"/>
    <col min="6" max="6" width="6.625" customWidth="1"/>
    <col min="7" max="7" width="14.625" customWidth="1"/>
    <col min="8" max="8" width="11.625" customWidth="1"/>
  </cols>
  <sheetData>
    <row r="1" spans="2:8" ht="24.75" thickBot="1" x14ac:dyDescent="0.45">
      <c r="B1" s="1" t="s">
        <v>2</v>
      </c>
    </row>
    <row r="2" spans="2:8" ht="19.5" thickBot="1" x14ac:dyDescent="0.45">
      <c r="B2" s="4" t="s">
        <v>0</v>
      </c>
      <c r="C2" s="13">
        <v>44682</v>
      </c>
      <c r="D2" s="9">
        <v>44713</v>
      </c>
      <c r="E2" s="9" t="s">
        <v>13</v>
      </c>
      <c r="G2" s="26" t="s">
        <v>18</v>
      </c>
    </row>
    <row r="3" spans="2:8" x14ac:dyDescent="0.4">
      <c r="B3" s="5" t="s">
        <v>3</v>
      </c>
      <c r="C3" s="14">
        <v>56.5</v>
      </c>
      <c r="D3" s="6">
        <v>57.1</v>
      </c>
      <c r="E3" s="23">
        <f>D3-C3</f>
        <v>0.60000000000000142</v>
      </c>
      <c r="G3" s="10" t="s">
        <v>1</v>
      </c>
      <c r="H3" s="19">
        <f>AVERAGE(E3:E12)</f>
        <v>1.4799999999999982</v>
      </c>
    </row>
    <row r="4" spans="2:8" x14ac:dyDescent="0.4">
      <c r="B4" s="2" t="s">
        <v>4</v>
      </c>
      <c r="C4" s="15">
        <v>51.2</v>
      </c>
      <c r="D4" s="7">
        <v>55.4</v>
      </c>
      <c r="E4" s="24">
        <f t="shared" ref="E4:E12" si="0">D4-C4</f>
        <v>4.1999999999999957</v>
      </c>
      <c r="G4" s="2" t="s">
        <v>14</v>
      </c>
      <c r="H4" s="27">
        <f>_xlfn.VAR.S(E3:E12)</f>
        <v>6.0395555555555474</v>
      </c>
    </row>
    <row r="5" spans="2:8" x14ac:dyDescent="0.4">
      <c r="B5" s="2" t="s">
        <v>5</v>
      </c>
      <c r="C5" s="15">
        <v>56.9</v>
      </c>
      <c r="D5" s="7">
        <v>57.3</v>
      </c>
      <c r="E5" s="24">
        <f t="shared" si="0"/>
        <v>0.39999999999999858</v>
      </c>
      <c r="G5" s="2" t="s">
        <v>16</v>
      </c>
      <c r="H5" s="27">
        <f>SQRT(H4/10)</f>
        <v>0.7771457749711792</v>
      </c>
    </row>
    <row r="6" spans="2:8" x14ac:dyDescent="0.4">
      <c r="B6" s="2" t="s">
        <v>6</v>
      </c>
      <c r="C6" s="15">
        <v>57.1</v>
      </c>
      <c r="D6" s="7">
        <v>58.3</v>
      </c>
      <c r="E6" s="24">
        <f t="shared" si="0"/>
        <v>1.1999999999999957</v>
      </c>
      <c r="G6" s="2" t="s">
        <v>15</v>
      </c>
      <c r="H6" s="27">
        <f>_xlfn.T.INV.2T(0.05,9)</f>
        <v>2.2621571627982053</v>
      </c>
    </row>
    <row r="7" spans="2:8" ht="19.5" thickBot="1" x14ac:dyDescent="0.45">
      <c r="B7" s="2" t="s">
        <v>7</v>
      </c>
      <c r="C7" s="15">
        <v>57.8</v>
      </c>
      <c r="D7" s="7">
        <v>56.8</v>
      </c>
      <c r="E7" s="24">
        <f t="shared" si="0"/>
        <v>-1</v>
      </c>
      <c r="G7" s="3" t="s">
        <v>17</v>
      </c>
      <c r="H7" s="22">
        <f>H6*H5</f>
        <v>1.7580258813894152</v>
      </c>
    </row>
    <row r="8" spans="2:8" ht="19.5" thickBot="1" x14ac:dyDescent="0.45">
      <c r="B8" s="2" t="s">
        <v>8</v>
      </c>
      <c r="C8" s="15">
        <v>59.5</v>
      </c>
      <c r="D8" s="7">
        <v>57.5</v>
      </c>
      <c r="E8" s="24">
        <f t="shared" si="0"/>
        <v>-2</v>
      </c>
    </row>
    <row r="9" spans="2:8" x14ac:dyDescent="0.4">
      <c r="B9" s="2" t="s">
        <v>9</v>
      </c>
      <c r="C9" s="15">
        <v>52.2</v>
      </c>
      <c r="D9" s="7">
        <v>56.8</v>
      </c>
      <c r="E9" s="24">
        <f t="shared" si="0"/>
        <v>4.5999999999999943</v>
      </c>
      <c r="G9" s="10" t="s">
        <v>19</v>
      </c>
      <c r="H9" s="19">
        <f>H3+H7</f>
        <v>3.2380258813894134</v>
      </c>
    </row>
    <row r="10" spans="2:8" ht="19.5" thickBot="1" x14ac:dyDescent="0.45">
      <c r="B10" s="2" t="s">
        <v>10</v>
      </c>
      <c r="C10" s="15">
        <v>55.7</v>
      </c>
      <c r="D10" s="7">
        <v>59.4</v>
      </c>
      <c r="E10" s="24">
        <f t="shared" si="0"/>
        <v>3.6999999999999957</v>
      </c>
      <c r="G10" s="3" t="s">
        <v>20</v>
      </c>
      <c r="H10" s="22">
        <f>H3-H7</f>
        <v>-0.27802588138941697</v>
      </c>
    </row>
    <row r="11" spans="2:8" x14ac:dyDescent="0.4">
      <c r="B11" s="2" t="s">
        <v>11</v>
      </c>
      <c r="C11" s="15">
        <v>56.8</v>
      </c>
      <c r="D11" s="7">
        <v>55.9</v>
      </c>
      <c r="E11" s="24">
        <f t="shared" si="0"/>
        <v>-0.89999999999999858</v>
      </c>
    </row>
    <row r="12" spans="2:8" ht="19.5" thickBot="1" x14ac:dyDescent="0.45">
      <c r="B12" s="3" t="s">
        <v>12</v>
      </c>
      <c r="C12" s="16">
        <v>54.7</v>
      </c>
      <c r="D12" s="8">
        <v>58.7</v>
      </c>
      <c r="E12" s="25">
        <f t="shared" si="0"/>
        <v>4</v>
      </c>
    </row>
    <row r="13" spans="2:8" ht="19.5" thickBot="1" x14ac:dyDescent="0.45"/>
    <row r="14" spans="2:8" x14ac:dyDescent="0.4">
      <c r="B14" s="11" t="s">
        <v>1</v>
      </c>
      <c r="C14" s="17">
        <f>AVERAGE(C3:C12)</f>
        <v>55.839999999999996</v>
      </c>
      <c r="D14" s="18">
        <f>AVERAGE(D3:D12)</f>
        <v>57.320000000000007</v>
      </c>
      <c r="E14" s="19">
        <f>AVERAGE(E3:E12)</f>
        <v>1.4799999999999982</v>
      </c>
    </row>
    <row r="15" spans="2:8" ht="19.5" thickBot="1" x14ac:dyDescent="0.45">
      <c r="B15" s="12" t="s">
        <v>14</v>
      </c>
      <c r="C15" s="20">
        <f>_xlfn.VAR.S(C3:C12)</f>
        <v>6.378222222222214</v>
      </c>
      <c r="D15" s="21">
        <f t="shared" ref="D15:E15" si="1">_xlfn.VAR.S(D3:D12)</f>
        <v>1.5017777777777792</v>
      </c>
      <c r="E15" s="22">
        <f t="shared" si="1"/>
        <v>6.0395555555555474</v>
      </c>
    </row>
  </sheetData>
  <phoneticPr fontId="1"/>
  <pageMargins left="0.7" right="0.7" top="0.75" bottom="0.75" header="0.3" footer="0.3"/>
  <pageSetup paperSize="9" orientation="portrait" horizontalDpi="0" verticalDpi="0" r:id="rId1"/>
  <ignoredErrors>
    <ignoredError sqref="C14:D1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2022-04-02T14:37:32Z</dcterms:created>
  <dcterms:modified xsi:type="dcterms:W3CDTF">2022-04-07T19:33:45Z</dcterms:modified>
</cp:coreProperties>
</file>